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sco-my.sharepoint.com/personal/shin_kouki_isc-okinawa_org/Documents/デスクトップ/R6ICT×DX×観光/R6₋ICT/要綱・要領・仕様書/60_要領・仕様書・申請様式/02₋技術高度化/"/>
    </mc:Choice>
  </mc:AlternateContent>
  <xr:revisionPtr revIDLastSave="150" documentId="8_{83F4FE09-79C9-4886-94CE-9D15E90F1D71}" xr6:coauthVersionLast="47" xr6:coauthVersionMax="47" xr10:uidLastSave="{C179FB1D-88E1-45D6-9E47-6A70A7E92CAD}"/>
  <bookViews>
    <workbookView xWindow="-110" yWindow="-110" windowWidth="19420" windowHeight="11500" activeTab="1" xr2:uid="{FA0C7404-4A9C-4746-B3A4-D6A76988AEA2}"/>
  </bookViews>
  <sheets>
    <sheet name="1-2年目（月次WBS）" sheetId="1" r:id="rId1"/>
    <sheet name="3-5年目（四半期WBS）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D10" i="2"/>
  <c r="E8" i="2"/>
  <c r="F8" i="2" s="1"/>
  <c r="E9" i="2" s="1"/>
  <c r="D7" i="2"/>
  <c r="H6" i="2"/>
  <c r="I6" i="2" s="1"/>
  <c r="J6" i="2" s="1"/>
  <c r="K6" i="2" s="1"/>
  <c r="L6" i="2" s="1"/>
  <c r="M6" i="2" s="1"/>
  <c r="N6" i="2" s="1"/>
  <c r="O6" i="2" s="1"/>
  <c r="P6" i="2" s="1"/>
  <c r="Q6" i="2" s="1"/>
  <c r="R6" i="2" s="1"/>
  <c r="S6" i="2" s="1"/>
  <c r="F14" i="1"/>
  <c r="D13" i="1"/>
  <c r="D10" i="1"/>
  <c r="D7" i="1"/>
  <c r="F11" i="1"/>
  <c r="E12" i="1" s="1"/>
  <c r="F12" i="1" s="1"/>
  <c r="F8" i="1"/>
  <c r="E9" i="1" s="1"/>
  <c r="F9" i="1" s="1"/>
  <c r="E8" i="1"/>
  <c r="H6" i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E15" i="1" l="1"/>
  <c r="F15" i="1" s="1"/>
  <c r="F9" i="2"/>
  <c r="E11" i="2" s="1"/>
  <c r="F11" i="2" s="1"/>
  <c r="E12" i="2" s="1"/>
  <c r="F12" i="2" s="1"/>
  <c r="E14" i="2" s="1"/>
  <c r="F14" i="2" s="1"/>
  <c r="E15" i="2" s="1"/>
  <c r="F15" i="2" s="1"/>
</calcChain>
</file>

<file path=xl/sharedStrings.xml><?xml version="1.0" encoding="utf-8"?>
<sst xmlns="http://schemas.openxmlformats.org/spreadsheetml/2006/main" count="42" uniqueCount="17">
  <si>
    <t>プロジェクトタイトル</t>
    <phoneticPr fontId="1"/>
  </si>
  <si>
    <t>会社名</t>
    <rPh sb="0" eb="3">
      <t>カイシャメイ</t>
    </rPh>
    <phoneticPr fontId="1"/>
  </si>
  <si>
    <t>プロジェクト主任</t>
    <rPh sb="6" eb="8">
      <t>シュニン</t>
    </rPh>
    <phoneticPr fontId="1"/>
  </si>
  <si>
    <t>開始日</t>
    <rPh sb="0" eb="3">
      <t>カイシビ</t>
    </rPh>
    <phoneticPr fontId="1"/>
  </si>
  <si>
    <t>タスク</t>
    <phoneticPr fontId="1"/>
  </si>
  <si>
    <t>担当者</t>
    <rPh sb="0" eb="3">
      <t>タントウシャ</t>
    </rPh>
    <phoneticPr fontId="1"/>
  </si>
  <si>
    <t>進捗状況</t>
    <rPh sb="0" eb="4">
      <t>シンチョクジョウキョウ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</si>
  <si>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</si>
  <si>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</si>
  <si>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月数</t>
    <rPh sb="0" eb="2">
      <t>ツキスウ</t>
    </rPh>
    <phoneticPr fontId="1"/>
  </si>
  <si>
    <t>タスク1</t>
    <phoneticPr fontId="1"/>
  </si>
  <si>
    <t>タスク2</t>
  </si>
  <si>
    <t>フェーズ1</t>
    <phoneticPr fontId="1"/>
  </si>
  <si>
    <t>フェーズ2</t>
    <phoneticPr fontId="1"/>
  </si>
  <si>
    <t>フェーズ3</t>
    <phoneticPr fontId="1"/>
  </si>
  <si>
    <t>ISCO</t>
    <phoneticPr fontId="1"/>
  </si>
  <si>
    <t>イスコ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</si>
</sst>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&quot;年&quot;m&quot;月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horizontal="left" vertical="center" indent="1"/>
    </xf>
    <xf numFmtId="0" fontId="0" fillId="4" borderId="1" xfId="0" applyFill="1" applyBorder="1">
      <alignment vertical="center"/>
    </xf>
    <xf numFmtId="9" fontId="0" fillId="4" borderId="1" xfId="0" applyNumberFormat="1" applyFill="1" applyBorder="1">
      <alignment vertical="center"/>
    </xf>
    <xf numFmtId="14" fontId="0" fillId="4" borderId="1" xfId="0" applyNumberFormat="1" applyFill="1" applyBorder="1">
      <alignment vertical="center"/>
    </xf>
    <xf numFmtId="0" fontId="0" fillId="6" borderId="1" xfId="0" applyFill="1" applyBorder="1">
      <alignment vertical="center"/>
    </xf>
    <xf numFmtId="9" fontId="0" fillId="6" borderId="1" xfId="0" applyNumberFormat="1" applyFill="1" applyBorder="1">
      <alignment vertical="center"/>
    </xf>
    <xf numFmtId="0" fontId="0" fillId="5" borderId="1" xfId="0" applyFill="1" applyBorder="1" applyAlignment="1">
      <alignment horizontal="left" vertical="center" indent="1"/>
    </xf>
    <xf numFmtId="0" fontId="0" fillId="5" borderId="1" xfId="0" applyFill="1" applyBorder="1">
      <alignment vertical="center"/>
    </xf>
    <xf numFmtId="9" fontId="0" fillId="5" borderId="1" xfId="0" applyNumberFormat="1" applyFill="1" applyBorder="1">
      <alignment vertical="center"/>
    </xf>
    <xf numFmtId="14" fontId="0" fillId="5" borderId="1" xfId="0" applyNumberFormat="1" applyFill="1" applyBorder="1">
      <alignment vertical="center"/>
    </xf>
    <xf numFmtId="0" fontId="0" fillId="3" borderId="2" xfId="0" applyFill="1" applyBorder="1">
      <alignment vertical="center"/>
    </xf>
    <xf numFmtId="9" fontId="0" fillId="3" borderId="2" xfId="0" applyNumberFormat="1" applyFill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>
      <alignment vertical="center"/>
    </xf>
    <xf numFmtId="176" fontId="0" fillId="2" borderId="3" xfId="0" applyNumberFormat="1" applyFill="1" applyBorder="1">
      <alignment vertical="center"/>
    </xf>
    <xf numFmtId="0" fontId="2" fillId="0" borderId="0" xfId="0" applyFont="1">
      <alignment vertical="center"/>
    </xf>
    <xf numFmtId="0" fontId="0" fillId="7" borderId="1" xfId="0" applyFill="1" applyBorder="1">
      <alignment vertical="center"/>
    </xf>
    <xf numFmtId="9" fontId="0" fillId="7" borderId="1" xfId="0" applyNumberFormat="1" applyFill="1" applyBorder="1">
      <alignment vertical="center"/>
    </xf>
    <xf numFmtId="0" fontId="0" fillId="8" borderId="1" xfId="0" applyFill="1" applyBorder="1" applyAlignment="1">
      <alignment horizontal="left" vertical="center" indent="1"/>
    </xf>
    <xf numFmtId="0" fontId="0" fillId="8" borderId="1" xfId="0" applyFill="1" applyBorder="1">
      <alignment vertical="center"/>
    </xf>
    <xf numFmtId="9" fontId="0" fillId="8" borderId="1" xfId="0" applyNumberFormat="1" applyFill="1" applyBorder="1">
      <alignment vertical="center"/>
    </xf>
    <xf numFmtId="14" fontId="0" fillId="8" borderId="1" xfId="0" applyNumberFormat="1" applyFill="1" applyBorder="1">
      <alignment vertical="center"/>
    </xf>
  </cellXfs>
  <cellStyles count="1">
    <cellStyle name="標準" xfId="0" builtinId="0"/>
  </cellStyles>
  <dxfs count="3"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A90B2-BD8A-45B3-931C-2AF6A777D076}">
  <dimension ref="A1:AE15"/>
  <sheetViews>
    <sheetView zoomScale="85" zoomScaleNormal="85" workbookViewId="0">
      <selection activeCell="F18" sqref="F18"/>
    </sheetView>
  </sheetViews>
  <sheetFormatPr defaultRowHeight="18" x14ac:dyDescent="0.55000000000000004"/>
  <cols>
    <col min="2" max="2" width="40.6640625" customWidth="1"/>
    <col min="3" max="3" width="9.58203125" customWidth="1"/>
    <col min="4" max="4" width="8.6640625" customWidth="1"/>
    <col min="5" max="5" width="9.58203125" bestFit="1" customWidth="1"/>
    <col min="6" max="6" width="11.9140625" bestFit="1" customWidth="1"/>
    <col min="7" max="7" width="5.1640625" bestFit="1" customWidth="1"/>
    <col min="8" max="31" width="8.6640625" customWidth="1"/>
  </cols>
  <sheetData>
    <row r="1" spans="1:31" ht="26.5" x14ac:dyDescent="0.55000000000000004">
      <c r="A1" s="18" t="s">
        <v>0</v>
      </c>
    </row>
    <row r="2" spans="1:31" x14ac:dyDescent="0.55000000000000004">
      <c r="B2" t="s">
        <v>1</v>
      </c>
      <c r="C2" t="s">
        <v>15</v>
      </c>
    </row>
    <row r="3" spans="1:31" x14ac:dyDescent="0.55000000000000004">
      <c r="B3" t="s">
        <v>2</v>
      </c>
      <c r="C3" t="s">
        <v>16</v>
      </c>
    </row>
    <row r="4" spans="1:31" x14ac:dyDescent="0.55000000000000004">
      <c r="B4" t="s">
        <v>3</v>
      </c>
      <c r="C4" s="1">
        <v>45383</v>
      </c>
    </row>
    <row r="5" spans="1:31" ht="18.5" thickBot="1" x14ac:dyDescent="0.6"/>
    <row r="6" spans="1:31" ht="18.5" thickBot="1" x14ac:dyDescent="0.6"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6" t="s">
        <v>9</v>
      </c>
      <c r="H6" s="17">
        <f>C4</f>
        <v>45383</v>
      </c>
      <c r="I6" s="17">
        <f>EOMONTH(H6,0)+1</f>
        <v>45413</v>
      </c>
      <c r="J6" s="17">
        <f>EOMONTH(I6,0)+1</f>
        <v>45444</v>
      </c>
      <c r="K6" s="17">
        <f>EOMONTH(J6,0)+1</f>
        <v>45474</v>
      </c>
      <c r="L6" s="17">
        <f t="shared" ref="L6:S6" si="0">EOMONTH(K6,0)+1</f>
        <v>45505</v>
      </c>
      <c r="M6" s="17">
        <f t="shared" si="0"/>
        <v>45536</v>
      </c>
      <c r="N6" s="17">
        <f t="shared" si="0"/>
        <v>45566</v>
      </c>
      <c r="O6" s="17">
        <f t="shared" si="0"/>
        <v>45597</v>
      </c>
      <c r="P6" s="17">
        <f t="shared" si="0"/>
        <v>45627</v>
      </c>
      <c r="Q6" s="17">
        <f t="shared" si="0"/>
        <v>45658</v>
      </c>
      <c r="R6" s="17">
        <f t="shared" si="0"/>
        <v>45689</v>
      </c>
      <c r="S6" s="17">
        <f t="shared" si="0"/>
        <v>45717</v>
      </c>
      <c r="T6" s="17">
        <f>EOMONTH(S6,0)+1</f>
        <v>45748</v>
      </c>
      <c r="U6" s="17">
        <f>EOMONTH(T6,0)+1</f>
        <v>45778</v>
      </c>
      <c r="V6" s="17">
        <f>EOMONTH(U6,0)+1</f>
        <v>45809</v>
      </c>
      <c r="W6" s="17">
        <f t="shared" ref="W6:AD6" si="1">EOMONTH(V6,0)+1</f>
        <v>45839</v>
      </c>
      <c r="X6" s="17">
        <f t="shared" si="1"/>
        <v>45870</v>
      </c>
      <c r="Y6" s="17">
        <f t="shared" si="1"/>
        <v>45901</v>
      </c>
      <c r="Z6" s="17">
        <f t="shared" si="1"/>
        <v>45931</v>
      </c>
      <c r="AA6" s="17">
        <f t="shared" si="1"/>
        <v>45962</v>
      </c>
      <c r="AB6" s="17">
        <f t="shared" si="1"/>
        <v>45992</v>
      </c>
      <c r="AC6" s="17">
        <f t="shared" si="1"/>
        <v>46023</v>
      </c>
      <c r="AD6" s="17">
        <f t="shared" si="1"/>
        <v>46054</v>
      </c>
      <c r="AE6" s="17">
        <f>EOMONTH(AD6,0)+1</f>
        <v>46082</v>
      </c>
    </row>
    <row r="7" spans="1:31" ht="24" customHeight="1" x14ac:dyDescent="0.55000000000000004">
      <c r="B7" s="13" t="s">
        <v>12</v>
      </c>
      <c r="C7" s="13"/>
      <c r="D7" s="14">
        <f>SUM(D8:D9)/COUNTA(D8:D9)</f>
        <v>0.5</v>
      </c>
      <c r="E7" s="13"/>
      <c r="F7" s="13"/>
      <c r="G7" s="13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x14ac:dyDescent="0.55000000000000004">
      <c r="B8" s="3" t="s">
        <v>10</v>
      </c>
      <c r="C8" s="4"/>
      <c r="D8" s="5">
        <v>0.8</v>
      </c>
      <c r="E8" s="6">
        <f>C4</f>
        <v>45383</v>
      </c>
      <c r="F8" s="6">
        <f>EOMONTH(E8,G8-1)</f>
        <v>45412</v>
      </c>
      <c r="G8" s="4">
        <v>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x14ac:dyDescent="0.55000000000000004">
      <c r="B9" s="3" t="s">
        <v>11</v>
      </c>
      <c r="C9" s="4"/>
      <c r="D9" s="5">
        <v>0.2</v>
      </c>
      <c r="E9" s="6">
        <f>F8+1</f>
        <v>45413</v>
      </c>
      <c r="F9" s="6">
        <f>EOMONTH(E9,G9-1)</f>
        <v>45473</v>
      </c>
      <c r="G9" s="4">
        <v>2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24" customHeight="1" x14ac:dyDescent="0.55000000000000004">
      <c r="B10" s="7" t="s">
        <v>13</v>
      </c>
      <c r="C10" s="7"/>
      <c r="D10" s="8">
        <f>SUM(D11:D12)/COUNTA(D11:D12)</f>
        <v>0.15000000000000002</v>
      </c>
      <c r="E10" s="7"/>
      <c r="F10" s="7"/>
      <c r="G10" s="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x14ac:dyDescent="0.55000000000000004">
      <c r="B11" s="9" t="s">
        <v>10</v>
      </c>
      <c r="C11" s="10"/>
      <c r="D11" s="11">
        <v>0.2</v>
      </c>
      <c r="E11" s="12">
        <v>45413</v>
      </c>
      <c r="F11" s="12">
        <f>EOMONTH(E11,G11-1)</f>
        <v>45443</v>
      </c>
      <c r="G11" s="10">
        <v>1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55000000000000004">
      <c r="B12" s="9" t="s">
        <v>11</v>
      </c>
      <c r="C12" s="10"/>
      <c r="D12" s="11">
        <v>0.1</v>
      </c>
      <c r="E12" s="12">
        <f>F11+1</f>
        <v>45444</v>
      </c>
      <c r="F12" s="12">
        <f>EOMONTH(E12,G12-1)</f>
        <v>45504</v>
      </c>
      <c r="G12" s="10">
        <v>2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24" customHeight="1" x14ac:dyDescent="0.55000000000000004">
      <c r="B13" s="19" t="s">
        <v>14</v>
      </c>
      <c r="C13" s="19"/>
      <c r="D13" s="20">
        <f>SUM(D14:D15)/COUNTA(D14:D15)</f>
        <v>0.15000000000000002</v>
      </c>
      <c r="E13" s="19"/>
      <c r="F13" s="19"/>
      <c r="G13" s="19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55000000000000004">
      <c r="B14" s="21" t="s">
        <v>10</v>
      </c>
      <c r="C14" s="22"/>
      <c r="D14" s="23">
        <v>0.2</v>
      </c>
      <c r="E14" s="24">
        <v>45505</v>
      </c>
      <c r="F14" s="24">
        <f>EOMONTH(E14,G14-1)</f>
        <v>45535</v>
      </c>
      <c r="G14" s="22">
        <v>1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55000000000000004">
      <c r="B15" s="21" t="s">
        <v>11</v>
      </c>
      <c r="C15" s="22"/>
      <c r="D15" s="23">
        <v>0.1</v>
      </c>
      <c r="E15" s="24">
        <f>F14+1</f>
        <v>45536</v>
      </c>
      <c r="F15" s="24">
        <f>EOMONTH(E15,G15-1)</f>
        <v>45596</v>
      </c>
      <c r="G15" s="22">
        <v>2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</sheetData>
  <phoneticPr fontId="1"/>
  <conditionalFormatting sqref="D7:D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{33BB4909-FC20-4F61-9FA1-82B160F77452}</x14:id>
        </ext>
      </extLst>
    </cfRule>
  </conditionalFormatting>
  <conditionalFormatting sqref="H8:AE9 H11:AE12">
    <cfRule type="expression" dxfId="2" priority="5">
      <formula>AND($E8&lt;=H$6,H$6&lt;=$F8)</formula>
    </cfRule>
  </conditionalFormatting>
  <conditionalFormatting sqref="H14:AE15">
    <cfRule type="expression" dxfId="1" priority="2">
      <formula>AND($E14&lt;=H$6,H$6&lt;=$F14)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BB4909-FC20-4F61-9FA1-82B160F774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E3131-2752-4850-99D8-3FAF84603F24}">
  <dimension ref="A1:S15"/>
  <sheetViews>
    <sheetView tabSelected="1" topLeftCell="B1" zoomScale="85" zoomScaleNormal="85" workbookViewId="0">
      <selection activeCell="I6" sqref="I6"/>
    </sheetView>
  </sheetViews>
  <sheetFormatPr defaultRowHeight="18" x14ac:dyDescent="0.55000000000000004"/>
  <cols>
    <col min="2" max="2" width="40.6640625" customWidth="1"/>
    <col min="3" max="3" width="9.58203125" customWidth="1"/>
    <col min="4" max="4" width="8.6640625" customWidth="1"/>
    <col min="5" max="5" width="9.58203125" bestFit="1" customWidth="1"/>
    <col min="6" max="6" width="11.9140625" bestFit="1" customWidth="1"/>
    <col min="7" max="7" width="5.1640625" bestFit="1" customWidth="1"/>
    <col min="8" max="9" width="8.6640625" customWidth="1"/>
    <col min="10" max="10" width="9.58203125" customWidth="1"/>
    <col min="11" max="13" width="8.6640625" customWidth="1"/>
    <col min="14" max="14" width="9.4140625" customWidth="1"/>
    <col min="15" max="17" width="8.6640625" customWidth="1"/>
    <col min="18" max="18" width="9.58203125" customWidth="1"/>
    <col min="19" max="19" width="8.6640625" customWidth="1"/>
  </cols>
  <sheetData>
    <row r="1" spans="1:19" ht="26.5" x14ac:dyDescent="0.55000000000000004">
      <c r="A1" s="18" t="s">
        <v>0</v>
      </c>
    </row>
    <row r="2" spans="1:19" x14ac:dyDescent="0.55000000000000004">
      <c r="B2" t="s">
        <v>1</v>
      </c>
      <c r="C2" t="s">
        <v>15</v>
      </c>
    </row>
    <row r="3" spans="1:19" x14ac:dyDescent="0.55000000000000004">
      <c r="B3" t="s">
        <v>2</v>
      </c>
      <c r="C3" t="s">
        <v>16</v>
      </c>
    </row>
    <row r="4" spans="1:19" x14ac:dyDescent="0.55000000000000004">
      <c r="B4" t="s">
        <v>3</v>
      </c>
      <c r="C4" s="1">
        <v>46113</v>
      </c>
    </row>
    <row r="5" spans="1:19" ht="18.5" thickBot="1" x14ac:dyDescent="0.6"/>
    <row r="6" spans="1:19" ht="18.5" thickBot="1" x14ac:dyDescent="0.6"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6" t="s">
        <v>9</v>
      </c>
      <c r="H6" s="17">
        <f>C4</f>
        <v>46113</v>
      </c>
      <c r="I6" s="17">
        <f>EOMONTH(H6,2)+1</f>
        <v>46204</v>
      </c>
      <c r="J6" s="17">
        <f t="shared" ref="J6:S6" si="0">EOMONTH(I6,2)+1</f>
        <v>46296</v>
      </c>
      <c r="K6" s="17">
        <f t="shared" si="0"/>
        <v>46388</v>
      </c>
      <c r="L6" s="17">
        <f t="shared" si="0"/>
        <v>46478</v>
      </c>
      <c r="M6" s="17">
        <f t="shared" si="0"/>
        <v>46569</v>
      </c>
      <c r="N6" s="17">
        <f t="shared" si="0"/>
        <v>46661</v>
      </c>
      <c r="O6" s="17">
        <f t="shared" si="0"/>
        <v>46753</v>
      </c>
      <c r="P6" s="17">
        <f t="shared" si="0"/>
        <v>46844</v>
      </c>
      <c r="Q6" s="17">
        <f t="shared" si="0"/>
        <v>46935</v>
      </c>
      <c r="R6" s="17">
        <f t="shared" si="0"/>
        <v>47027</v>
      </c>
      <c r="S6" s="17">
        <f t="shared" si="0"/>
        <v>47119</v>
      </c>
    </row>
    <row r="7" spans="1:19" ht="24" customHeight="1" x14ac:dyDescent="0.55000000000000004">
      <c r="B7" s="13" t="s">
        <v>12</v>
      </c>
      <c r="C7" s="13"/>
      <c r="D7" s="14">
        <f>SUM(D8:D9)/COUNTA(D8:D9)</f>
        <v>0.15000000000000002</v>
      </c>
      <c r="E7" s="13"/>
      <c r="F7" s="13"/>
      <c r="G7" s="13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</row>
    <row r="8" spans="1:19" x14ac:dyDescent="0.55000000000000004">
      <c r="B8" s="3" t="s">
        <v>10</v>
      </c>
      <c r="C8" s="4"/>
      <c r="D8" s="5">
        <v>0.1</v>
      </c>
      <c r="E8" s="6">
        <f>C4</f>
        <v>46113</v>
      </c>
      <c r="F8" s="6">
        <f>EOMONTH(E8,G8-1)</f>
        <v>46203</v>
      </c>
      <c r="G8" s="4">
        <v>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x14ac:dyDescent="0.55000000000000004">
      <c r="B9" s="3" t="s">
        <v>11</v>
      </c>
      <c r="C9" s="4"/>
      <c r="D9" s="5">
        <v>0.2</v>
      </c>
      <c r="E9" s="6">
        <f>F8+1</f>
        <v>46204</v>
      </c>
      <c r="F9" s="6">
        <f>EOMONTH(E9,G9-1)</f>
        <v>46387</v>
      </c>
      <c r="G9" s="4">
        <v>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24" customHeight="1" x14ac:dyDescent="0.55000000000000004">
      <c r="B10" s="7" t="s">
        <v>13</v>
      </c>
      <c r="C10" s="7"/>
      <c r="D10" s="8">
        <f>SUM(D11:D12)/COUNTA(D11:D12)</f>
        <v>0.15000000000000002</v>
      </c>
      <c r="E10" s="7"/>
      <c r="F10" s="7"/>
      <c r="G10" s="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55000000000000004">
      <c r="B11" s="9" t="s">
        <v>10</v>
      </c>
      <c r="C11" s="10"/>
      <c r="D11" s="11">
        <v>0.2</v>
      </c>
      <c r="E11" s="12">
        <f>F9+1</f>
        <v>46388</v>
      </c>
      <c r="F11" s="12">
        <f>EOMONTH(E11,G11-1)</f>
        <v>46477</v>
      </c>
      <c r="G11" s="10">
        <v>3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55000000000000004">
      <c r="B12" s="9" t="s">
        <v>11</v>
      </c>
      <c r="C12" s="10"/>
      <c r="D12" s="11">
        <v>0.1</v>
      </c>
      <c r="E12" s="12">
        <f>F11+1</f>
        <v>46478</v>
      </c>
      <c r="F12" s="12">
        <f>EOMONTH(E12,G12-1)</f>
        <v>46568</v>
      </c>
      <c r="G12" s="10">
        <v>3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24" customHeight="1" x14ac:dyDescent="0.55000000000000004">
      <c r="B13" s="19" t="s">
        <v>14</v>
      </c>
      <c r="C13" s="19"/>
      <c r="D13" s="20">
        <f>SUM(D14:D15)/COUNTA(D14:D15)</f>
        <v>0.15000000000000002</v>
      </c>
      <c r="E13" s="19"/>
      <c r="F13" s="19"/>
      <c r="G13" s="19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55000000000000004">
      <c r="B14" s="21" t="s">
        <v>10</v>
      </c>
      <c r="C14" s="22"/>
      <c r="D14" s="23">
        <v>0.2</v>
      </c>
      <c r="E14" s="24">
        <f>F12+1</f>
        <v>46569</v>
      </c>
      <c r="F14" s="24">
        <f>EOMONTH(E14,G14-1)</f>
        <v>46752</v>
      </c>
      <c r="G14" s="22">
        <v>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55000000000000004">
      <c r="B15" s="21" t="s">
        <v>11</v>
      </c>
      <c r="C15" s="22"/>
      <c r="D15" s="23">
        <v>0.1</v>
      </c>
      <c r="E15" s="24">
        <f>F14+1</f>
        <v>46753</v>
      </c>
      <c r="F15" s="24">
        <f>EOMONTH(E15,G15-1)</f>
        <v>46843</v>
      </c>
      <c r="G15" s="22">
        <v>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</sheetData>
  <phoneticPr fontId="1"/>
  <conditionalFormatting sqref="D7:D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{E385424C-8099-49BB-902D-F2341140DF3E}</x14:id>
        </ext>
      </extLst>
    </cfRule>
  </conditionalFormatting>
  <conditionalFormatting sqref="H8:S9 H11:S12 H14:S15">
    <cfRule type="expression" dxfId="0" priority="3">
      <formula>AND($E8&lt;=H$6,H$6&lt;=$F8)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85424C-8099-49BB-902D-F2341140DF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4BF493E59BF74DBA40D269C5E083DC" ma:contentTypeVersion="19" ma:contentTypeDescription="新しいドキュメントを作成します。" ma:contentTypeScope="" ma:versionID="a700c52743fd0d1af92f671805179612">
  <xsd:schema xmlns:xsd="http://www.w3.org/2001/XMLSchema" xmlns:xs="http://www.w3.org/2001/XMLSchema" xmlns:p="http://schemas.microsoft.com/office/2006/metadata/properties" xmlns:ns2="195690bc-75d4-45f4-9eb9-636b00240ffa" xmlns:ns3="12293666-3f1b-49f1-b771-602ecc9c4332" targetNamespace="http://schemas.microsoft.com/office/2006/metadata/properties" ma:root="true" ma:fieldsID="080603e15cadbeebe02d6a3a5be2ec2c" ns2:_="" ns3:_="">
    <xsd:import namespace="195690bc-75d4-45f4-9eb9-636b00240ffa"/>
    <xsd:import namespace="12293666-3f1b-49f1-b771-602ecc9c43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5690bc-75d4-45f4-9eb9-636b00240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3666-3f1b-49f1-b771-602ecc9c433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fb47516-8290-43dd-b9c6-af9494977f8a}" ma:internalName="TaxCatchAll" ma:showField="CatchAllData" ma:web="12293666-3f1b-49f1-b771-602ecc9c43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5690bc-75d4-45f4-9eb9-636b00240ffa">
      <Terms xmlns="http://schemas.microsoft.com/office/infopath/2007/PartnerControls"/>
    </lcf76f155ced4ddcb4097134ff3c332f>
    <TaxCatchAll xmlns="12293666-3f1b-49f1-b771-602ecc9c4332" xsi:nil="true"/>
    <_Flow_SignoffStatus xmlns="195690bc-75d4-45f4-9eb9-636b00240ffa" xsi:nil="true"/>
  </documentManagement>
</p:properties>
</file>

<file path=customXml/itemProps1.xml><?xml version="1.0" encoding="utf-8"?>
<ds:datastoreItem xmlns:ds="http://schemas.openxmlformats.org/officeDocument/2006/customXml" ds:itemID="{3F67D3A7-7955-4104-BB2A-2260C7CA70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979C6A-8474-4653-BA8F-B9703EA42676}"/>
</file>

<file path=customXml/itemProps3.xml><?xml version="1.0" encoding="utf-8"?>
<ds:datastoreItem xmlns:ds="http://schemas.openxmlformats.org/officeDocument/2006/customXml" ds:itemID="{C358C5EA-BA6D-4172-AEF4-EB3703FE58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1-2年目（月次WBS）</vt:lpstr>
      <vt:lpstr>3-5年目（四半期WBS）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ISCO O.Kumagai</dc:creator>
  <cp:lastModifiedBy>幸喜 新</cp:lastModifiedBy>
  <dcterms:created xsi:type="dcterms:W3CDTF">2023-04-12T04:49:49Z</dcterms:created>
  <dcterms:modified xsi:type="dcterms:W3CDTF">2024-04-05T08:06:58Z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0x0101003E4BF493E59BF74DBA40D269C5E083DC</vt:lpwstr>
  </property>
</Properties>
</file>